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itts\Documents\"/>
    </mc:Choice>
  </mc:AlternateContent>
  <xr:revisionPtr revIDLastSave="0" documentId="8_{60419FED-D443-440C-8C81-40894A74BBF5}" xr6:coauthVersionLast="47" xr6:coauthVersionMax="47" xr10:uidLastSave="{00000000-0000-0000-0000-000000000000}"/>
  <bookViews>
    <workbookView xWindow="-120" yWindow="-120" windowWidth="29040" windowHeight="15840" xr2:uid="{6BD56B2D-E1DB-4EF6-A203-98A20F19F186}"/>
  </bookViews>
  <sheets>
    <sheet name="Sheet1" sheetId="1" r:id="rId1"/>
  </sheets>
  <definedNames>
    <definedName name="_xlnm.Print_Area" localSheetId="0">Sheet1!$A$1:$H$21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G11" i="1"/>
  <c r="F11" i="1"/>
  <c r="F7" i="1"/>
  <c r="G7" i="1" s="1"/>
  <c r="F6" i="1"/>
  <c r="G6" i="1" s="1"/>
  <c r="F5" i="1"/>
  <c r="F13" i="1" l="1"/>
  <c r="G13" i="1"/>
</calcChain>
</file>

<file path=xl/sharedStrings.xml><?xml version="1.0" encoding="utf-8"?>
<sst xmlns="http://schemas.openxmlformats.org/spreadsheetml/2006/main" count="30" uniqueCount="30">
  <si>
    <t>Foreign Trade  Zone Savings Calculator</t>
  </si>
  <si>
    <t>Distribution Activity Inputs</t>
  </si>
  <si>
    <t>Average Value of Foreign Inventory</t>
  </si>
  <si>
    <t>Distribution Actvity Savings</t>
  </si>
  <si>
    <t>Year 1</t>
  </si>
  <si>
    <t>On Going</t>
  </si>
  <si>
    <t xml:space="preserve">Weighted Average Duty Rate </t>
  </si>
  <si>
    <t xml:space="preserve">Duty Deferral (Cashflow Gain) </t>
  </si>
  <si>
    <t>-</t>
  </si>
  <si>
    <t>Percentage of Imports, Exported</t>
  </si>
  <si>
    <t>Duty Reduction from Export</t>
  </si>
  <si>
    <t>Percentage of Imports, Scrapped</t>
  </si>
  <si>
    <t>Duty Reduction from Scrap disposal</t>
  </si>
  <si>
    <t>Production Activity Inputs</t>
  </si>
  <si>
    <t xml:space="preserve">Inverted Tariff Duty Reduction </t>
  </si>
  <si>
    <t>MPF &amp; Broker Activity</t>
  </si>
  <si>
    <t>MPF &amp; Broker Savings</t>
  </si>
  <si>
    <t>MPF Savings</t>
  </si>
  <si>
    <t>Estmated Annual MPF Fees</t>
  </si>
  <si>
    <t>Production Activity Savings</t>
  </si>
  <si>
    <t>Total FTZ Savings</t>
  </si>
  <si>
    <t>Annual Value of Imports</t>
  </si>
  <si>
    <t>Legacy5360</t>
  </si>
  <si>
    <t>Weighted Avg. Duty Rate on Finished Goods Transformed from above Imports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</si>
  <si>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This worksheet is intended to reflect a preliminary savings assessment based upon data inputs. There may be additional savings or reduction to savings based upon the specific user or operator's activity. For additional information, please contact </t>
    </r>
  </si>
  <si>
    <t>Zone Administrator</t>
  </si>
  <si>
    <t>FTZ Team</t>
  </si>
  <si>
    <t>LEGACY Supply Chain</t>
  </si>
  <si>
    <t>Ph: 775-336-2852</t>
  </si>
  <si>
    <t>Email: FTZ@legacyscs.com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</si>
</sst>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40"/>
      <color theme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Aptos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3" applyFont="1" applyBorder="1" applyAlignment="1">
      <alignment vertical="center" wrapText="1"/>
    </xf>
    <xf numFmtId="0" fontId="6" fillId="2" borderId="5" xfId="3" applyFont="1" applyFill="1" applyBorder="1" applyAlignment="1">
      <alignment horizontal="left" vertical="center" indent="1"/>
    </xf>
    <xf numFmtId="6" fontId="6" fillId="2" borderId="6" xfId="0" applyNumberFormat="1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left" vertical="center" indent="1"/>
    </xf>
    <xf numFmtId="6" fontId="6" fillId="2" borderId="8" xfId="0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 applyAlignment="1">
      <alignment horizontal="center" vertical="center"/>
    </xf>
    <xf numFmtId="9" fontId="6" fillId="2" borderId="8" xfId="2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left" vertical="center" indent="1"/>
    </xf>
    <xf numFmtId="164" fontId="6" fillId="2" borderId="10" xfId="2" applyNumberFormat="1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left" vertical="center" indent="1"/>
    </xf>
    <xf numFmtId="164" fontId="6" fillId="2" borderId="12" xfId="2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6" fontId="7" fillId="0" borderId="0" xfId="3" applyNumberFormat="1" applyFont="1" applyFill="1" applyBorder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 wrapText="1"/>
    </xf>
    <xf numFmtId="8" fontId="8" fillId="4" borderId="0" xfId="0" applyNumberFormat="1" applyFont="1" applyFill="1" applyAlignment="1">
      <alignment horizontal="center" vertical="center"/>
    </xf>
    <xf numFmtId="0" fontId="6" fillId="2" borderId="11" xfId="3" applyFont="1" applyFill="1" applyBorder="1" applyAlignment="1">
      <alignment horizontal="left" vertical="center" wrapText="1" indent="1"/>
    </xf>
    <xf numFmtId="0" fontId="9" fillId="0" borderId="0" xfId="0" applyFont="1" applyAlignment="1">
      <alignment wrapText="1"/>
    </xf>
    <xf numFmtId="0" fontId="7" fillId="3" borderId="0" xfId="3" applyFont="1" applyFill="1" applyBorder="1" applyAlignment="1">
      <alignment horizontal="center" vertical="center" wrapText="1"/>
    </xf>
    <xf numFmtId="0" fontId="4" fillId="0" borderId="0" xfId="0" applyFont="1"/>
    <xf numFmtId="0" fontId="12" fillId="4" borderId="13" xfId="4" applyFont="1" applyFill="1" applyBorder="1" applyAlignment="1">
      <alignment horizontal="left" vertical="center"/>
    </xf>
    <xf numFmtId="6" fontId="7" fillId="3" borderId="0" xfId="3" applyNumberFormat="1" applyFont="1" applyFill="1" applyBorder="1" applyAlignment="1" applyProtection="1">
      <alignment horizontal="center" vertical="center" wrapText="1"/>
      <protection hidden="1"/>
    </xf>
    <xf numFmtId="6" fontId="7" fillId="3" borderId="0" xfId="0" applyNumberFormat="1" applyFont="1" applyFill="1" applyAlignment="1" applyProtection="1">
      <alignment horizontal="center" vertical="center"/>
      <protection hidden="1"/>
    </xf>
    <xf numFmtId="6" fontId="14" fillId="4" borderId="0" xfId="0" applyNumberFormat="1" applyFont="1" applyFill="1" applyProtection="1">
      <protection hidden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5" applyAlignment="1">
      <alignment vertic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indent="11"/>
    </xf>
    <xf numFmtId="0" fontId="12" fillId="4" borderId="3" xfId="4" applyFont="1" applyFill="1" applyBorder="1" applyAlignment="1">
      <alignment horizontal="left" vertical="center" indent="1"/>
    </xf>
    <xf numFmtId="0" fontId="13" fillId="4" borderId="4" xfId="4" applyFont="1" applyFill="1" applyBorder="1" applyAlignment="1">
      <alignment horizontal="left" vertical="center" indent="1"/>
    </xf>
    <xf numFmtId="0" fontId="12" fillId="4" borderId="4" xfId="4" applyFont="1" applyFill="1" applyBorder="1" applyAlignment="1">
      <alignment horizontal="left" vertical="center" indent="1"/>
    </xf>
  </cellXfs>
  <cellStyles count="6">
    <cellStyle name="Currency" xfId="1" builtinId="4"/>
    <cellStyle name="Heading 2" xfId="3" builtinId="17"/>
    <cellStyle name="Heading 3" xfId="4" builtinId="18"/>
    <cellStyle name="Hyperlink" xfId="5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TZ@legacys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A58F-5F66-4F60-A7FC-F51B390DB5D6}">
  <sheetPr>
    <pageSetUpPr fitToPage="1"/>
  </sheetPr>
  <dimension ref="A1:G23"/>
  <sheetViews>
    <sheetView showGridLines="0" tabSelected="1" zoomScaleNormal="100" workbookViewId="0">
      <selection activeCell="H21" sqref="A1:H21"/>
    </sheetView>
  </sheetViews>
  <sheetFormatPr defaultColWidth="9.140625" defaultRowHeight="15" x14ac:dyDescent="0.25"/>
  <cols>
    <col min="1" max="1" width="48.5703125" customWidth="1"/>
    <col min="2" max="2" width="25.7109375" customWidth="1"/>
    <col min="4" max="4" width="36.42578125" customWidth="1"/>
    <col min="5" max="5" width="4.7109375" customWidth="1"/>
    <col min="6" max="6" width="15" customWidth="1"/>
    <col min="7" max="7" width="14.7109375" customWidth="1"/>
  </cols>
  <sheetData>
    <row r="1" spans="1:7" x14ac:dyDescent="0.25">
      <c r="A1" s="24" t="s">
        <v>22</v>
      </c>
    </row>
    <row r="2" spans="1:7" ht="51" x14ac:dyDescent="0.25">
      <c r="A2" s="34" t="s">
        <v>0</v>
      </c>
      <c r="B2" s="34"/>
      <c r="C2" s="34"/>
      <c r="D2" s="34"/>
      <c r="E2" s="34"/>
      <c r="F2" s="34"/>
      <c r="G2" s="34"/>
    </row>
    <row r="4" spans="1:7" ht="26.25" x14ac:dyDescent="0.25">
      <c r="A4" s="35" t="s">
        <v>1</v>
      </c>
      <c r="B4" s="36"/>
      <c r="C4" s="1"/>
      <c r="D4" s="18" t="s">
        <v>3</v>
      </c>
      <c r="E4" s="19"/>
      <c r="F4" s="19" t="s">
        <v>4</v>
      </c>
      <c r="G4" s="20" t="s">
        <v>5</v>
      </c>
    </row>
    <row r="5" spans="1:7" ht="20.25" customHeight="1" x14ac:dyDescent="0.25">
      <c r="A5" s="2" t="s">
        <v>21</v>
      </c>
      <c r="B5" s="3">
        <v>10000000</v>
      </c>
      <c r="D5" s="23" t="s">
        <v>7</v>
      </c>
      <c r="E5" s="13"/>
      <c r="F5" s="26">
        <f>B6*B7</f>
        <v>60000</v>
      </c>
      <c r="G5" s="27" t="s">
        <v>8</v>
      </c>
    </row>
    <row r="6" spans="1:7" ht="20.25" customHeight="1" x14ac:dyDescent="0.25">
      <c r="A6" s="4" t="s">
        <v>2</v>
      </c>
      <c r="B6" s="5">
        <v>1200000</v>
      </c>
      <c r="D6" s="23" t="s">
        <v>10</v>
      </c>
      <c r="E6" s="13"/>
      <c r="F6" s="26">
        <f>B5*B8*B7</f>
        <v>50000</v>
      </c>
      <c r="G6" s="27">
        <f>F6</f>
        <v>50000</v>
      </c>
    </row>
    <row r="7" spans="1:7" ht="20.25" customHeight="1" x14ac:dyDescent="0.25">
      <c r="A7" s="4" t="s">
        <v>6</v>
      </c>
      <c r="B7" s="6">
        <v>0.05</v>
      </c>
      <c r="D7" s="23" t="s">
        <v>12</v>
      </c>
      <c r="E7" s="13"/>
      <c r="F7" s="26">
        <f>B5*B9*B7</f>
        <v>25000</v>
      </c>
      <c r="G7" s="27">
        <f>F7</f>
        <v>25000</v>
      </c>
    </row>
    <row r="8" spans="1:7" ht="20.25" customHeight="1" x14ac:dyDescent="0.25">
      <c r="A8" s="4" t="s">
        <v>9</v>
      </c>
      <c r="B8" s="7">
        <v>0.1</v>
      </c>
      <c r="D8" s="18" t="s">
        <v>19</v>
      </c>
      <c r="E8" s="19"/>
      <c r="F8" s="19"/>
      <c r="G8" s="20"/>
    </row>
    <row r="9" spans="1:7" ht="20.25" customHeight="1" x14ac:dyDescent="0.25">
      <c r="A9" s="8" t="s">
        <v>11</v>
      </c>
      <c r="B9" s="9">
        <v>0.05</v>
      </c>
      <c r="D9" s="23" t="s">
        <v>14</v>
      </c>
      <c r="E9" s="13"/>
      <c r="F9" s="26">
        <f>($B7-$B14)*$B5</f>
        <v>250000</v>
      </c>
      <c r="G9" s="26">
        <f>($B7-$B14)*$B5</f>
        <v>250000</v>
      </c>
    </row>
    <row r="10" spans="1:7" ht="20.25" customHeight="1" x14ac:dyDescent="0.25">
      <c r="D10" s="18" t="s">
        <v>16</v>
      </c>
      <c r="E10" s="19"/>
      <c r="F10" s="19"/>
      <c r="G10" s="20"/>
    </row>
    <row r="11" spans="1:7" ht="20.25" customHeight="1" x14ac:dyDescent="0.25">
      <c r="D11" s="23" t="s">
        <v>17</v>
      </c>
      <c r="E11" s="13"/>
      <c r="F11" s="26">
        <f>IF(($B17-26452.4)&gt;0,($B17-26452.4),"0")</f>
        <v>8547.5999999999985</v>
      </c>
      <c r="G11" s="26">
        <f>IF(($B17-26452.4)&gt;0,($B17-26452.4),"0")</f>
        <v>8547.5999999999985</v>
      </c>
    </row>
    <row r="12" spans="1:7" ht="20.25" customHeight="1" x14ac:dyDescent="0.25">
      <c r="C12" s="1"/>
      <c r="D12" s="14"/>
      <c r="E12" s="15"/>
      <c r="F12" s="16"/>
      <c r="G12" s="17"/>
    </row>
    <row r="13" spans="1:7" ht="20.25" customHeight="1" x14ac:dyDescent="0.25">
      <c r="A13" s="35" t="s">
        <v>13</v>
      </c>
      <c r="B13" s="37"/>
      <c r="D13" s="18" t="s">
        <v>20</v>
      </c>
      <c r="E13" s="19"/>
      <c r="F13" s="28">
        <f>SUM(F5:F7,F9,F11)</f>
        <v>393547.6</v>
      </c>
      <c r="G13" s="28">
        <f>SUM(G5:G7,G9,G11)</f>
        <v>333547.59999999998</v>
      </c>
    </row>
    <row r="14" spans="1:7" ht="32.25" customHeight="1" x14ac:dyDescent="0.25">
      <c r="A14" s="21" t="s">
        <v>23</v>
      </c>
      <c r="B14" s="11">
        <v>2.5000000000000001E-2</v>
      </c>
      <c r="D14" s="33" t="s">
        <v>24</v>
      </c>
      <c r="E14" s="33"/>
      <c r="F14" s="33"/>
      <c r="G14" s="33"/>
    </row>
    <row r="15" spans="1:7" ht="20.25" customHeight="1" x14ac:dyDescent="0.25">
      <c r="D15" s="33"/>
      <c r="E15" s="33"/>
      <c r="F15" s="33"/>
      <c r="G15" s="33"/>
    </row>
    <row r="16" spans="1:7" ht="21" customHeight="1" x14ac:dyDescent="0.25">
      <c r="A16" s="25" t="s">
        <v>15</v>
      </c>
      <c r="B16" s="25"/>
      <c r="D16" s="33"/>
      <c r="E16" s="33"/>
      <c r="F16" s="33"/>
      <c r="G16" s="33"/>
    </row>
    <row r="17" spans="1:7" ht="21" customHeight="1" x14ac:dyDescent="0.25">
      <c r="A17" s="10" t="s">
        <v>18</v>
      </c>
      <c r="B17" s="12">
        <v>35000</v>
      </c>
      <c r="D17" s="29" t="s">
        <v>25</v>
      </c>
      <c r="E17" s="30"/>
      <c r="F17" s="30"/>
      <c r="G17" s="31"/>
    </row>
    <row r="18" spans="1:7" ht="21" customHeight="1" x14ac:dyDescent="0.25">
      <c r="D18" s="29" t="s">
        <v>26</v>
      </c>
      <c r="E18" s="30"/>
      <c r="F18" s="30"/>
      <c r="G18" s="31"/>
    </row>
    <row r="19" spans="1:7" x14ac:dyDescent="0.25">
      <c r="D19" s="29" t="s">
        <v>27</v>
      </c>
      <c r="E19" s="22"/>
      <c r="F19" s="22"/>
      <c r="G19" s="22"/>
    </row>
    <row r="20" spans="1:7" x14ac:dyDescent="0.25">
      <c r="D20" s="29" t="s">
        <v>28</v>
      </c>
      <c r="E20" s="22"/>
      <c r="F20" s="22"/>
      <c r="G20" s="22"/>
    </row>
    <row r="21" spans="1:7" x14ac:dyDescent="0.25">
      <c r="D21" s="32" t="s">
        <v>29</v>
      </c>
      <c r="E21" s="22"/>
      <c r="F21" s="22"/>
      <c r="G21" s="22"/>
    </row>
    <row r="22" spans="1:7" x14ac:dyDescent="0.25">
      <c r="D22" s="22"/>
      <c r="E22" s="22"/>
      <c r="F22" s="22"/>
      <c r="G22" s="22"/>
    </row>
    <row r="23" spans="1:7" x14ac:dyDescent="0.25">
      <c r="D23" s="22"/>
      <c r="E23" s="22"/>
      <c r="F23" s="22"/>
      <c r="G23" s="22"/>
    </row>
  </sheetData>
  <sheetProtection selectLockedCells="1"/>
  <mergeCells count="4">
    <mergeCell ref="D14:G16"/>
    <mergeCell ref="A2:G2"/>
    <mergeCell ref="A4:B4"/>
    <mergeCell ref="A13:B13"/>
  </mergeCells>
  <hyperlinks>
    <hyperlink ref="D21" r:id="rId1" display="mailto:FTZ@legacyscs.com" xr:uid="{A26703C7-F70E-448D-8100-FFCA0D11972E}"/>
  </hyperlinks>
  <pageMargins left="0.7" right="0.7" top="0.75" bottom="0.75" header="0.3" footer="0.3"/>
  <pageSetup scale="7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D579888636034C816D998A0A3F6C96" ma:contentTypeVersion="13" ma:contentTypeDescription="Create a new document." ma:contentTypeScope="" ma:versionID="9df01de50233d544b376339bd009ec8f">
  <xsd:schema xmlns:xsd="http://www.w3.org/2001/XMLSchema" xmlns:xs="http://www.w3.org/2001/XMLSchema" xmlns:p="http://schemas.microsoft.com/office/2006/metadata/properties" xmlns:ns3="61715dfe-120f-4d5d-bcf2-50ee42469e91" xmlns:ns4="bb5c3857-496f-4ce8-97cf-1b2740f7bba0" targetNamespace="http://schemas.microsoft.com/office/2006/metadata/properties" ma:root="true" ma:fieldsID="6420fadd2a9c6e8fec4c0f6c302aba36" ns3:_="" ns4:_="">
    <xsd:import namespace="61715dfe-120f-4d5d-bcf2-50ee42469e91"/>
    <xsd:import namespace="bb5c3857-496f-4ce8-97cf-1b2740f7bb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15dfe-120f-4d5d-bcf2-50ee42469e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c3857-496f-4ce8-97cf-1b2740f7b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36323E-6EAA-4E27-AAD9-0EC344A094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4E4C7-C80C-4A8A-8E08-02614454E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15dfe-120f-4d5d-bcf2-50ee42469e91"/>
    <ds:schemaRef ds:uri="bb5c3857-496f-4ce8-97cf-1b2740f7b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D7936-F67A-406B-803A-9D392E21A8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Romine</dc:creator>
  <cp:lastModifiedBy>Tamera Pitts</cp:lastModifiedBy>
  <cp:lastPrinted>2020-12-09T00:05:10Z</cp:lastPrinted>
  <dcterms:created xsi:type="dcterms:W3CDTF">2020-10-28T18:56:36Z</dcterms:created>
  <dcterms:modified xsi:type="dcterms:W3CDTF">2024-03-11T17:47:51Z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0x010100B5D579888636034C816D998A0A3F6C96</vt:lpwstr>
  </property>
</Properties>
</file>